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kbolan\Desktop\"/>
    </mc:Choice>
  </mc:AlternateContent>
  <xr:revisionPtr revIDLastSave="0" documentId="13_ncr:1_{D37DF709-2A80-4664-8156-05DA5F427240}" xr6:coauthVersionLast="36" xr6:coauthVersionMax="36" xr10:uidLastSave="{00000000-0000-0000-0000-000000000000}"/>
  <bookViews>
    <workbookView xWindow="0" yWindow="0" windowWidth="23040" windowHeight="8772" tabRatio="500" xr2:uid="{00000000-000D-0000-FFFF-FFFF00000000}"/>
  </bookViews>
  <sheets>
    <sheet name="Budget" sheetId="1" r:id="rId1"/>
  </sheets>
  <definedNames>
    <definedName name="_xlnm.Print_Area" localSheetId="0">Budget!$A$1:$D$22</definedName>
  </definedNames>
  <calcPr calcId="191029" concurrentCalc="0"/>
  <extLst>
    <ext xmlns:x14="http://schemas.microsoft.com/office/spreadsheetml/2009/9/main" uri="{79F54976-1DA5-4618-B147-4CDE4B953A38}">
      <x14:workbookPr defaultImageDpi="330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9" i="1" l="1"/>
  <c r="B19" i="1"/>
  <c r="F5" i="1"/>
  <c r="C20" i="1"/>
  <c r="B20" i="1"/>
</calcChain>
</file>

<file path=xl/sharedStrings.xml><?xml version="1.0" encoding="utf-8"?>
<sst xmlns="http://schemas.openxmlformats.org/spreadsheetml/2006/main" count="38" uniqueCount="37">
  <si>
    <t>TOTAL ESTIMATE</t>
  </si>
  <si>
    <t>Contingency (10%)</t>
  </si>
  <si>
    <t xml:space="preserve">Construction </t>
  </si>
  <si>
    <t>Thread / Connectrac</t>
  </si>
  <si>
    <t>Technology</t>
  </si>
  <si>
    <t>Placeholder</t>
  </si>
  <si>
    <t>10% across ALL budget lines</t>
  </si>
  <si>
    <t>Low</t>
  </si>
  <si>
    <t>Notes</t>
  </si>
  <si>
    <t>Shelf Movers</t>
  </si>
  <si>
    <t>Lighting Improvements</t>
  </si>
  <si>
    <t xml:space="preserve">Restroom Enhancements </t>
  </si>
  <si>
    <t>Services no longer needed</t>
  </si>
  <si>
    <t>New Shelving</t>
  </si>
  <si>
    <t>New End Panels</t>
  </si>
  <si>
    <t>New Furniture</t>
  </si>
  <si>
    <t>New Service Points</t>
  </si>
  <si>
    <t>Based on quote, reflects E&amp;I contract pricing (includes installation)</t>
  </si>
  <si>
    <t>New Carpet &amp; LVT</t>
  </si>
  <si>
    <t>Based on quote</t>
  </si>
  <si>
    <t>Art / Decorative Elements</t>
  </si>
  <si>
    <t>Approx. $104,000 of furniture budget</t>
  </si>
  <si>
    <t>Bid</t>
  </si>
  <si>
    <t>Allowances</t>
  </si>
  <si>
    <t>Revisions to restroom finishes</t>
  </si>
  <si>
    <r>
      <rPr>
        <sz val="11"/>
        <color theme="1"/>
        <rFont val="Calibri"/>
        <family val="2"/>
        <scheme val="minor"/>
      </rPr>
      <t xml:space="preserve">Based on quote </t>
    </r>
    <r>
      <rPr>
        <i/>
        <sz val="11"/>
        <color theme="1"/>
        <rFont val="Calibri"/>
        <family val="2"/>
        <scheme val="minor"/>
      </rPr>
      <t>(includes installation of shelving &amp; end panels)</t>
    </r>
  </si>
  <si>
    <t>Estimate</t>
  </si>
  <si>
    <t>Removed from budget</t>
  </si>
  <si>
    <t xml:space="preserve">Library Name: </t>
  </si>
  <si>
    <t>Project Budget Estimate</t>
  </si>
  <si>
    <t>Based on Quote, reflects state contract pricing (includes installation)</t>
  </si>
  <si>
    <t>Contractor estimate: Approx. $191,000 of construction budget</t>
  </si>
  <si>
    <t>Contractor estimate: Approx. $129,000 of construction budget</t>
  </si>
  <si>
    <t>Architect / Consultant Costs</t>
  </si>
  <si>
    <t>Based on Contract and estimataed project completion timeline</t>
  </si>
  <si>
    <t xml:space="preserve">Last date revised: </t>
  </si>
  <si>
    <t xml:space="preserve">Project Name: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</si>
</sst>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_-&quot;$&quot;* #,##0_-;\-&quot;$&quot;* #,##0_-;_-&quot;$&quot;* &quot;-&quot;_-;_-@_-"/>
    <numFmt numFmtId="165" formatCode="m/d/yy;@"/>
    <numFmt numFmtId="166" formatCode="_(&quot;$&quot;* #,##0_);_(&quot;$&quot;* \(#,##0\);_(&quot;$&quot;* &quot;-&quot;??_);_(@_)"/>
  </numFmts>
  <fonts count="38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indexed="8"/>
      <name val="Calibri"/>
      <family val="2"/>
    </font>
    <font>
      <sz val="9"/>
      <color indexed="8"/>
      <name val="Calibri"/>
      <family val="2"/>
    </font>
    <font>
      <b/>
      <sz val="12"/>
      <color indexed="8"/>
      <name val="Calibri"/>
      <family val="2"/>
    </font>
    <font>
      <b/>
      <sz val="9"/>
      <color indexed="8"/>
      <name val="Calibri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name val="Calibri"/>
      <family val="2"/>
      <scheme val="minor"/>
    </font>
    <font>
      <b/>
      <i/>
      <sz val="12"/>
      <color indexed="8"/>
      <name val="Calibri"/>
      <family val="2"/>
    </font>
    <font>
      <b/>
      <i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3">
    <xf numFmtId="0" fontId="0" fillId="0" borderId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44" fontId="23" fillId="0" borderId="0" applyFont="0" applyFill="0" applyBorder="0" applyAlignment="0" applyProtection="0"/>
    <xf numFmtId="0" fontId="27" fillId="0" borderId="0"/>
  </cellStyleXfs>
  <cellXfs count="65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/>
    </xf>
    <xf numFmtId="164" fontId="19" fillId="0" borderId="0" xfId="0" applyNumberFormat="1" applyFont="1" applyAlignment="1">
      <alignment horizontal="center"/>
    </xf>
    <xf numFmtId="0" fontId="19" fillId="0" borderId="0" xfId="0" applyFont="1" applyAlignment="1">
      <alignment horizontal="center" wrapText="1"/>
    </xf>
    <xf numFmtId="0" fontId="0" fillId="0" borderId="0" xfId="0" applyAlignment="1">
      <alignment wrapText="1"/>
    </xf>
    <xf numFmtId="164" fontId="21" fillId="0" borderId="0" xfId="0" applyNumberFormat="1" applyFont="1" applyAlignment="1">
      <alignment horizontal="center"/>
    </xf>
    <xf numFmtId="0" fontId="21" fillId="0" borderId="0" xfId="0" applyFont="1"/>
    <xf numFmtId="0" fontId="22" fillId="0" borderId="0" xfId="0" applyFont="1" applyAlignment="1">
      <alignment wrapText="1"/>
    </xf>
    <xf numFmtId="164" fontId="25" fillId="0" borderId="0" xfId="0" applyNumberFormat="1" applyFont="1" applyAlignment="1">
      <alignment horizontal="center"/>
    </xf>
    <xf numFmtId="166" fontId="26" fillId="0" borderId="0" xfId="71" applyNumberFormat="1" applyFont="1" applyAlignment="1">
      <alignment wrapText="1"/>
    </xf>
    <xf numFmtId="0" fontId="28" fillId="0" borderId="0" xfId="72" applyFont="1" applyAlignment="1">
      <alignment wrapText="1"/>
    </xf>
    <xf numFmtId="164" fontId="29" fillId="0" borderId="0" xfId="72" applyNumberFormat="1" applyFont="1" applyAlignment="1">
      <alignment horizontal="center"/>
    </xf>
    <xf numFmtId="164" fontId="21" fillId="0" borderId="0" xfId="0" applyNumberFormat="1" applyFont="1"/>
    <xf numFmtId="0" fontId="15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14" fillId="0" borderId="0" xfId="0" applyFont="1"/>
    <xf numFmtId="0" fontId="14" fillId="0" borderId="0" xfId="0" applyFont="1" applyAlignment="1">
      <alignment wrapText="1"/>
    </xf>
    <xf numFmtId="0" fontId="13" fillId="0" borderId="0" xfId="0" applyFont="1" applyAlignment="1">
      <alignment wrapText="1"/>
    </xf>
    <xf numFmtId="166" fontId="19" fillId="0" borderId="0" xfId="71" applyNumberFormat="1" applyFont="1"/>
    <xf numFmtId="166" fontId="20" fillId="0" borderId="0" xfId="71" applyNumberFormat="1" applyFont="1"/>
    <xf numFmtId="0" fontId="20" fillId="0" borderId="0" xfId="0" applyFont="1" applyAlignment="1">
      <alignment wrapText="1"/>
    </xf>
    <xf numFmtId="0" fontId="12" fillId="0" borderId="0" xfId="0" applyFont="1" applyAlignment="1">
      <alignment wrapText="1"/>
    </xf>
    <xf numFmtId="164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30" fillId="0" borderId="0" xfId="72" applyFont="1" applyAlignment="1">
      <alignment wrapText="1"/>
    </xf>
    <xf numFmtId="0" fontId="20" fillId="0" borderId="0" xfId="0" applyFont="1"/>
    <xf numFmtId="0" fontId="32" fillId="0" borderId="0" xfId="0" applyFont="1"/>
    <xf numFmtId="0" fontId="21" fillId="0" borderId="0" xfId="0" applyFont="1" applyAlignment="1">
      <alignment wrapText="1"/>
    </xf>
    <xf numFmtId="0" fontId="21" fillId="0" borderId="1" xfId="0" applyFont="1" applyBorder="1" applyAlignment="1">
      <alignment horizontal="right" wrapText="1"/>
    </xf>
    <xf numFmtId="164" fontId="21" fillId="0" borderId="1" xfId="0" applyNumberFormat="1" applyFont="1" applyBorder="1" applyAlignment="1">
      <alignment horizontal="center"/>
    </xf>
    <xf numFmtId="0" fontId="21" fillId="0" borderId="1" xfId="0" applyFont="1" applyBorder="1" applyAlignment="1">
      <alignment horizontal="left" wrapText="1"/>
    </xf>
    <xf numFmtId="0" fontId="11" fillId="0" borderId="0" xfId="0" applyFont="1" applyAlignment="1">
      <alignment horizontal="center" wrapText="1"/>
    </xf>
    <xf numFmtId="0" fontId="11" fillId="0" borderId="0" xfId="0" applyFont="1" applyAlignment="1">
      <alignment wrapText="1"/>
    </xf>
    <xf numFmtId="0" fontId="20" fillId="0" borderId="1" xfId="0" applyFont="1" applyBorder="1" applyAlignment="1">
      <alignment horizontal="center" wrapText="1"/>
    </xf>
    <xf numFmtId="164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5" fillId="0" borderId="1" xfId="0" applyFont="1" applyBorder="1" applyAlignment="1">
      <alignment horizontal="left" wrapText="1"/>
    </xf>
    <xf numFmtId="164" fontId="34" fillId="0" borderId="0" xfId="72" applyNumberFormat="1" applyFont="1" applyAlignment="1">
      <alignment horizontal="center"/>
    </xf>
    <xf numFmtId="0" fontId="10" fillId="0" borderId="1" xfId="0" applyFont="1" applyBorder="1" applyAlignment="1">
      <alignment horizontal="left" wrapText="1"/>
    </xf>
    <xf numFmtId="164" fontId="10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164" fontId="35" fillId="0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left" wrapText="1"/>
    </xf>
    <xf numFmtId="0" fontId="25" fillId="0" borderId="0" xfId="0" applyFont="1" applyFill="1" applyAlignment="1">
      <alignment horizontal="left" wrapText="1"/>
    </xf>
    <xf numFmtId="0" fontId="10" fillId="0" borderId="1" xfId="0" applyFont="1" applyFill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25" fillId="0" borderId="1" xfId="0" applyFont="1" applyFill="1" applyBorder="1" applyAlignment="1">
      <alignment horizontal="left" wrapText="1"/>
    </xf>
    <xf numFmtId="164" fontId="25" fillId="0" borderId="1" xfId="0" applyNumberFormat="1" applyFont="1" applyBorder="1" applyAlignment="1">
      <alignment horizontal="center"/>
    </xf>
    <xf numFmtId="164" fontId="36" fillId="0" borderId="0" xfId="72" applyNumberFormat="1" applyFont="1" applyAlignment="1">
      <alignment horizontal="center"/>
    </xf>
    <xf numFmtId="164" fontId="37" fillId="0" borderId="0" xfId="0" applyNumberFormat="1" applyFont="1"/>
    <xf numFmtId="0" fontId="33" fillId="0" borderId="0" xfId="0" applyFont="1" applyAlignment="1">
      <alignment wrapText="1"/>
    </xf>
    <xf numFmtId="0" fontId="25" fillId="0" borderId="0" xfId="0" applyFont="1" applyAlignment="1">
      <alignment wrapText="1"/>
    </xf>
    <xf numFmtId="0" fontId="37" fillId="0" borderId="0" xfId="0" applyFont="1"/>
    <xf numFmtId="0" fontId="7" fillId="0" borderId="1" xfId="0" applyFont="1" applyFill="1" applyBorder="1" applyAlignment="1">
      <alignment horizontal="left" wrapText="1"/>
    </xf>
    <xf numFmtId="164" fontId="10" fillId="0" borderId="1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left" wrapText="1"/>
    </xf>
    <xf numFmtId="0" fontId="3" fillId="0" borderId="1" xfId="0" applyFont="1" applyFill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165" fontId="2" fillId="0" borderId="0" xfId="0" applyNumberFormat="1" applyFont="1" applyAlignment="1">
      <alignment horizontal="left" wrapText="1"/>
    </xf>
    <xf numFmtId="0" fontId="31" fillId="0" borderId="0" xfId="0" applyFont="1" applyAlignment="1">
      <alignment horizontal="left" vertical="top" wrapText="1"/>
    </xf>
    <xf numFmtId="0" fontId="2" fillId="0" borderId="0" xfId="0" applyFont="1" applyAlignment="1">
      <alignment horizontal="left" wrapText="1"/>
    </xf>
    <xf numFmtId="0" fontId="20" fillId="0" borderId="0" xfId="0" applyFont="1" applyAlignment="1">
      <alignment horizontal="left" wrapText="1"/>
    </xf>
  </cellXfs>
  <cellStyles count="73">
    <cellStyle name="Currency" xfId="71" builtinId="4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Normal" xfId="0" builtinId="0"/>
    <cellStyle name="Normal_Budget" xfId="72" xr:uid="{00000000-0005-0000-0000-000048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2"/>
  <sheetViews>
    <sheetView tabSelected="1" zoomScaleNormal="100" zoomScalePageLayoutView="120" workbookViewId="0">
      <selection sqref="A1:C1"/>
    </sheetView>
  </sheetViews>
  <sheetFormatPr defaultColWidth="10.796875" defaultRowHeight="15.6" x14ac:dyDescent="0.3"/>
  <cols>
    <col min="1" max="1" width="30.69921875" style="4" customWidth="1"/>
    <col min="2" max="2" width="14" style="3" hidden="1" customWidth="1"/>
    <col min="3" max="3" width="14" style="5" bestFit="1" customWidth="1"/>
    <col min="4" max="4" width="57.09765625" style="2" customWidth="1"/>
    <col min="5" max="5" width="10.796875" style="1"/>
    <col min="6" max="6" width="0" style="1" hidden="1" customWidth="1"/>
    <col min="7" max="8" width="10.796875" style="1"/>
    <col min="9" max="9" width="27" style="1" customWidth="1"/>
    <col min="10" max="16384" width="10.796875" style="1"/>
  </cols>
  <sheetData>
    <row r="1" spans="1:14" s="27" customFormat="1" ht="21" x14ac:dyDescent="0.4">
      <c r="A1" s="62" t="s">
        <v>29</v>
      </c>
      <c r="B1" s="62"/>
      <c r="C1" s="62"/>
      <c r="D1" s="27" t="s">
        <v>28</v>
      </c>
    </row>
    <row r="2" spans="1:14" ht="14.1" customHeight="1" x14ac:dyDescent="0.3">
      <c r="A2" s="63" t="s">
        <v>35</v>
      </c>
      <c r="B2" s="64"/>
      <c r="C2" s="64"/>
      <c r="D2" s="61" t="s">
        <v>36</v>
      </c>
    </row>
    <row r="3" spans="1:14" ht="14.25" customHeight="1" x14ac:dyDescent="0.3">
      <c r="A3" s="32"/>
      <c r="B3" s="23"/>
      <c r="C3" s="33"/>
      <c r="D3" s="24"/>
      <c r="E3" s="11"/>
      <c r="F3" s="11"/>
      <c r="G3" s="11"/>
      <c r="H3" s="11"/>
    </row>
    <row r="4" spans="1:14" s="26" customFormat="1" ht="14.25" customHeight="1" x14ac:dyDescent="0.3">
      <c r="A4" s="34"/>
      <c r="B4" s="35" t="s">
        <v>7</v>
      </c>
      <c r="C4" s="36" t="s">
        <v>26</v>
      </c>
      <c r="D4" s="37" t="s">
        <v>8</v>
      </c>
      <c r="E4" s="25"/>
      <c r="F4" s="25"/>
      <c r="G4" s="25"/>
      <c r="H4" s="25"/>
    </row>
    <row r="5" spans="1:14" s="7" customFormat="1" ht="18" x14ac:dyDescent="0.35">
      <c r="A5" s="47" t="s">
        <v>13</v>
      </c>
      <c r="B5" s="41">
        <v>40000</v>
      </c>
      <c r="C5" s="41">
        <v>54690</v>
      </c>
      <c r="D5" s="38" t="s">
        <v>25</v>
      </c>
      <c r="E5" s="12"/>
      <c r="F5" s="39">
        <f>(14*1050)+(66*900)+(8*1350)+(8*1200)</f>
        <v>94500</v>
      </c>
      <c r="G5" s="12"/>
      <c r="H5" s="12"/>
      <c r="I5" s="13"/>
      <c r="J5" s="15"/>
      <c r="K5" s="21"/>
      <c r="L5" s="22"/>
      <c r="M5" s="14"/>
    </row>
    <row r="6" spans="1:14" s="7" customFormat="1" ht="18" x14ac:dyDescent="0.35">
      <c r="A6" s="47" t="s">
        <v>14</v>
      </c>
      <c r="B6" s="41">
        <v>50000</v>
      </c>
      <c r="C6" s="41">
        <v>84200</v>
      </c>
      <c r="D6" s="43" t="s">
        <v>19</v>
      </c>
      <c r="E6" s="12"/>
      <c r="F6" s="12"/>
      <c r="G6" s="12"/>
      <c r="H6" s="12"/>
      <c r="I6" s="13"/>
      <c r="J6" s="15"/>
      <c r="K6" s="21"/>
      <c r="L6" s="22"/>
      <c r="M6" s="14"/>
    </row>
    <row r="7" spans="1:14" s="7" customFormat="1" ht="18" x14ac:dyDescent="0.35">
      <c r="A7" s="40" t="s">
        <v>15</v>
      </c>
      <c r="B7" s="41">
        <v>400500</v>
      </c>
      <c r="C7" s="41">
        <v>401134.03</v>
      </c>
      <c r="D7" s="40" t="s">
        <v>17</v>
      </c>
      <c r="E7" s="12"/>
      <c r="F7" s="12"/>
      <c r="G7" s="12"/>
      <c r="H7" s="12"/>
      <c r="I7" s="13"/>
      <c r="J7" s="15"/>
      <c r="K7" s="21"/>
      <c r="L7" s="22"/>
      <c r="M7" s="14"/>
    </row>
    <row r="8" spans="1:14" s="7" customFormat="1" ht="18" x14ac:dyDescent="0.35">
      <c r="A8" s="40" t="s">
        <v>16</v>
      </c>
      <c r="B8" s="41"/>
      <c r="C8" s="41"/>
      <c r="D8" s="45" t="s">
        <v>21</v>
      </c>
      <c r="E8" s="12"/>
      <c r="F8" s="12"/>
      <c r="G8" s="12"/>
      <c r="H8" s="12"/>
      <c r="I8" s="13"/>
      <c r="J8" s="15"/>
      <c r="K8" s="21"/>
      <c r="L8" s="22"/>
      <c r="M8" s="14"/>
    </row>
    <row r="9" spans="1:14" s="7" customFormat="1" ht="18" x14ac:dyDescent="0.35">
      <c r="A9" s="56" t="s">
        <v>20</v>
      </c>
      <c r="B9" s="57">
        <v>0</v>
      </c>
      <c r="C9" s="57">
        <v>0</v>
      </c>
      <c r="D9" s="49" t="s">
        <v>27</v>
      </c>
      <c r="E9" s="12"/>
      <c r="F9" s="12"/>
      <c r="G9" s="12"/>
      <c r="H9" s="12"/>
      <c r="I9" s="13"/>
      <c r="J9" s="15"/>
      <c r="K9" s="21"/>
      <c r="L9" s="22"/>
      <c r="M9" s="14"/>
    </row>
    <row r="10" spans="1:14" ht="18" x14ac:dyDescent="0.35">
      <c r="A10" s="47" t="s">
        <v>4</v>
      </c>
      <c r="B10" s="57">
        <v>10000</v>
      </c>
      <c r="C10" s="57">
        <v>20000</v>
      </c>
      <c r="D10" s="59" t="s">
        <v>5</v>
      </c>
      <c r="E10" s="8"/>
      <c r="F10" s="19"/>
      <c r="G10" s="19"/>
      <c r="H10" s="19"/>
      <c r="I10" s="13"/>
      <c r="J10" s="15"/>
      <c r="K10" s="14"/>
      <c r="L10" s="14"/>
      <c r="M10" s="18"/>
      <c r="N10" s="16"/>
    </row>
    <row r="11" spans="1:14" ht="18" x14ac:dyDescent="0.35">
      <c r="A11" s="40" t="s">
        <v>3</v>
      </c>
      <c r="B11" s="41">
        <v>20800</v>
      </c>
      <c r="C11" s="41">
        <v>20800</v>
      </c>
      <c r="D11" s="42" t="s">
        <v>17</v>
      </c>
      <c r="F11" s="20"/>
      <c r="G11" s="19"/>
      <c r="H11" s="19"/>
      <c r="I11" s="13"/>
      <c r="J11" s="15"/>
      <c r="K11" s="21"/>
      <c r="L11" s="14"/>
      <c r="M11" s="14"/>
    </row>
    <row r="12" spans="1:14" ht="18" x14ac:dyDescent="0.35">
      <c r="A12" s="40" t="s">
        <v>18</v>
      </c>
      <c r="B12" s="41">
        <v>294000</v>
      </c>
      <c r="C12" s="41">
        <v>313408.34000000003</v>
      </c>
      <c r="D12" s="60" t="s">
        <v>30</v>
      </c>
      <c r="F12" s="19"/>
      <c r="G12" s="19"/>
      <c r="H12" s="19"/>
      <c r="I12" s="13"/>
      <c r="J12" s="15"/>
      <c r="K12" s="14"/>
      <c r="L12" s="14"/>
      <c r="M12" s="14"/>
    </row>
    <row r="13" spans="1:14" ht="18" x14ac:dyDescent="0.35">
      <c r="A13" s="40" t="s">
        <v>2</v>
      </c>
      <c r="B13" s="44">
        <v>887000</v>
      </c>
      <c r="C13" s="44">
        <v>887000</v>
      </c>
      <c r="D13" s="48" t="s">
        <v>22</v>
      </c>
      <c r="F13" s="19"/>
      <c r="G13" s="19"/>
      <c r="H13" s="19"/>
      <c r="I13" s="13"/>
      <c r="J13" s="15"/>
      <c r="K13" s="14"/>
      <c r="L13" s="14"/>
      <c r="M13" s="14"/>
    </row>
    <row r="14" spans="1:14" ht="18" x14ac:dyDescent="0.35">
      <c r="A14" s="47" t="s">
        <v>11</v>
      </c>
      <c r="B14" s="41"/>
      <c r="C14" s="41"/>
      <c r="D14" s="60" t="s">
        <v>32</v>
      </c>
      <c r="F14" s="19"/>
      <c r="G14" s="19"/>
      <c r="H14" s="19"/>
      <c r="I14" s="13"/>
      <c r="J14" s="15"/>
      <c r="K14" s="14"/>
      <c r="L14" s="14"/>
      <c r="M14" s="14"/>
    </row>
    <row r="15" spans="1:14" s="7" customFormat="1" ht="18" x14ac:dyDescent="0.35">
      <c r="A15" s="47" t="s">
        <v>10</v>
      </c>
      <c r="B15" s="41"/>
      <c r="C15" s="41"/>
      <c r="D15" s="60" t="s">
        <v>31</v>
      </c>
      <c r="E15" s="12"/>
      <c r="F15" s="12"/>
      <c r="G15" s="12"/>
      <c r="H15" s="12"/>
      <c r="I15" s="13"/>
      <c r="J15" s="15"/>
      <c r="K15" s="21"/>
      <c r="L15" s="22"/>
      <c r="M15" s="14"/>
    </row>
    <row r="16" spans="1:14" s="55" customFormat="1" ht="18" x14ac:dyDescent="0.35">
      <c r="A16" s="49" t="s">
        <v>23</v>
      </c>
      <c r="B16" s="50">
        <v>-5940</v>
      </c>
      <c r="C16" s="50">
        <v>-5940</v>
      </c>
      <c r="D16" s="38" t="s">
        <v>24</v>
      </c>
      <c r="E16" s="51"/>
      <c r="F16" s="51"/>
      <c r="G16" s="51"/>
      <c r="H16" s="51"/>
      <c r="I16" s="52"/>
      <c r="J16" s="53"/>
      <c r="K16" s="53"/>
      <c r="L16" s="54"/>
      <c r="M16" s="54"/>
    </row>
    <row r="17" spans="1:13" ht="18" x14ac:dyDescent="0.35">
      <c r="A17" s="40" t="s">
        <v>9</v>
      </c>
      <c r="B17" s="41">
        <v>0</v>
      </c>
      <c r="C17" s="41">
        <v>0</v>
      </c>
      <c r="D17" s="38" t="s">
        <v>12</v>
      </c>
      <c r="E17" s="16"/>
      <c r="F17" s="19"/>
      <c r="G17" s="19"/>
      <c r="H17" s="19"/>
      <c r="I17" s="13"/>
      <c r="J17" s="15"/>
      <c r="K17" s="17"/>
      <c r="L17" s="14"/>
      <c r="M17" s="14"/>
    </row>
    <row r="18" spans="1:13" ht="18" x14ac:dyDescent="0.35">
      <c r="A18" s="60" t="s">
        <v>33</v>
      </c>
      <c r="B18" s="41">
        <v>29000</v>
      </c>
      <c r="C18" s="41">
        <v>79000</v>
      </c>
      <c r="D18" s="60" t="s">
        <v>34</v>
      </c>
      <c r="F18" s="20"/>
      <c r="G18" s="19"/>
      <c r="H18" s="19"/>
      <c r="I18" s="13"/>
      <c r="J18" s="15"/>
      <c r="K18" s="14"/>
      <c r="L18" s="14"/>
      <c r="M18" s="14"/>
    </row>
    <row r="19" spans="1:13" ht="18" x14ac:dyDescent="0.35">
      <c r="A19" s="58" t="s">
        <v>1</v>
      </c>
      <c r="B19" s="41">
        <f>0.1*(SUM(B5:B18))</f>
        <v>172536</v>
      </c>
      <c r="C19" s="41">
        <f>0.1*(SUM(C5:C18))</f>
        <v>185429.23700000002</v>
      </c>
      <c r="D19" s="40" t="s">
        <v>6</v>
      </c>
      <c r="I19" s="13"/>
      <c r="J19" s="15"/>
      <c r="K19" s="14"/>
      <c r="L19" s="14"/>
      <c r="M19" s="14"/>
    </row>
    <row r="20" spans="1:13" s="7" customFormat="1" ht="27" customHeight="1" x14ac:dyDescent="0.35">
      <c r="A20" s="29" t="s">
        <v>0</v>
      </c>
      <c r="B20" s="30">
        <f>SUM(B5:B19)</f>
        <v>1897896</v>
      </c>
      <c r="C20" s="30">
        <f>SUM(C5:C19)</f>
        <v>2039721.6070000001</v>
      </c>
      <c r="D20" s="31"/>
      <c r="I20" s="13"/>
      <c r="J20" s="28"/>
      <c r="K20" s="28"/>
      <c r="L20" s="28"/>
      <c r="M20" s="28"/>
    </row>
    <row r="21" spans="1:13" ht="18" x14ac:dyDescent="0.35">
      <c r="B21" s="6"/>
    </row>
    <row r="22" spans="1:13" x14ac:dyDescent="0.3">
      <c r="A22" s="46"/>
      <c r="B22" s="9"/>
      <c r="C22" s="10"/>
    </row>
  </sheetData>
  <mergeCells count="2">
    <mergeCell ref="A1:C1"/>
    <mergeCell ref="A2:C2"/>
  </mergeCells>
  <phoneticPr fontId="18" type="noConversion"/>
  <printOptions gridLines="1"/>
  <pageMargins left="0.5" right="0.5" top="0.5" bottom="0.5" header="0.5" footer="0.5"/>
  <pageSetup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Budget</vt:lpstr>
      <vt:lpstr>Budget!Print_Area</vt:lpstr>
    </vt:vector>
  </TitlesOfParts>
  <Company>Kimberly Bolan and Associates, LLC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Kimberly Cullin</dc:creator>
  <cp:lastModifiedBy>Kimberly Bolan</cp:lastModifiedBy>
  <cp:lastPrinted>2019-01-14T17:01:48Z</cp:lastPrinted>
  <dcterms:created xsi:type="dcterms:W3CDTF">2016-11-30T19:53:51Z</dcterms:created>
  <dcterms:modified xsi:type="dcterms:W3CDTF">2024-03-03T22:54:35Z</dcterms:modified>
</cp:coreProperties>
</file>